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13_ncr:1_{E89498F2-122F-4ACF-A9DD-20105EDCC4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kuteczność promocji" sheetId="1" r:id="rId1"/>
  </sheets>
  <calcPr calcId="181029"/>
</workbook>
</file>

<file path=xl/calcChain.xml><?xml version="1.0" encoding="utf-8"?>
<calcChain xmlns="http://schemas.openxmlformats.org/spreadsheetml/2006/main">
  <c r="M14" i="1" l="1"/>
  <c r="N14" i="1"/>
  <c r="L14" i="1"/>
  <c r="E14" i="1"/>
  <c r="M13" i="1" l="1"/>
  <c r="N13" i="1"/>
  <c r="L13" i="1"/>
  <c r="M12" i="1"/>
  <c r="N12" i="1"/>
  <c r="L12" i="1"/>
  <c r="E13" i="1"/>
  <c r="E12" i="1"/>
  <c r="M11" i="1" l="1"/>
  <c r="N11" i="1"/>
  <c r="L11" i="1"/>
  <c r="M10" i="1"/>
  <c r="N10" i="1"/>
  <c r="L10" i="1"/>
  <c r="E11" i="1"/>
  <c r="E10" i="1"/>
  <c r="S35" i="1" l="1"/>
  <c r="S17" i="1" l="1"/>
  <c r="S15" i="1"/>
  <c r="S14" i="1"/>
  <c r="R26" i="1"/>
  <c r="S26" i="1" s="1"/>
  <c r="R25" i="1"/>
  <c r="S25" i="1" s="1"/>
  <c r="R19" i="1"/>
  <c r="S19" i="1" s="1"/>
  <c r="R18" i="1"/>
  <c r="S18" i="1" s="1"/>
  <c r="M9" i="1" l="1"/>
  <c r="N9" i="1"/>
  <c r="L9" i="1"/>
  <c r="E9" i="1"/>
  <c r="M8" i="1" l="1"/>
  <c r="N8" i="1"/>
  <c r="L8" i="1"/>
  <c r="E8" i="1"/>
  <c r="L7" i="1" l="1"/>
  <c r="M7" i="1"/>
  <c r="N7" i="1"/>
  <c r="M6" i="1"/>
  <c r="N6" i="1"/>
  <c r="L6" i="1"/>
  <c r="E7" i="1"/>
  <c r="E6" i="1"/>
  <c r="N5" i="1" l="1"/>
  <c r="M5" i="1"/>
  <c r="L5" i="1"/>
  <c r="E5" i="1"/>
  <c r="E4" i="1"/>
  <c r="D1" i="1" l="1"/>
  <c r="H1" i="1"/>
  <c r="J1" i="1"/>
  <c r="K1" i="1"/>
  <c r="B1" i="1"/>
  <c r="N4" i="1"/>
  <c r="M4" i="1"/>
  <c r="L4" i="1"/>
  <c r="N3" i="1"/>
  <c r="M3" i="1"/>
  <c r="L3" i="1"/>
  <c r="E3" i="1"/>
  <c r="G1" i="1" l="1"/>
  <c r="N1" i="1"/>
  <c r="M1" i="1"/>
  <c r="L1" i="1"/>
  <c r="E1" i="1"/>
</calcChain>
</file>

<file path=xl/sharedStrings.xml><?xml version="1.0" encoding="utf-8"?>
<sst xmlns="http://schemas.openxmlformats.org/spreadsheetml/2006/main" count="46" uniqueCount="36">
  <si>
    <t>tydzień</t>
  </si>
  <si>
    <t>wydanie bonu za zakupy min 300 zł na sklepie pt-nie</t>
  </si>
  <si>
    <t>spalanie bonu rabat na paliwo -30 gr max 70L - 2 tygodnie od wydania bonu</t>
  </si>
  <si>
    <t>liczba transakcji</t>
  </si>
  <si>
    <t>liczba klientów</t>
  </si>
  <si>
    <t>wartość transakcji</t>
  </si>
  <si>
    <t>średnio transakcja</t>
  </si>
  <si>
    <t>Spalanie</t>
  </si>
  <si>
    <t>wartośc rabatu</t>
  </si>
  <si>
    <t>średnio rabat</t>
  </si>
  <si>
    <t>Uwagi</t>
  </si>
  <si>
    <t>koszt promocji</t>
  </si>
  <si>
    <t>długi weekend - tylko 1 dzień naliczania i 4 dni spalania</t>
  </si>
  <si>
    <t>zmiana na 200 zł - wydruk bonu</t>
  </si>
  <si>
    <t>za zakupy za 300 zł</t>
  </si>
  <si>
    <t>Analiza porónawcza</t>
  </si>
  <si>
    <t>liczba klientów spalajacych bony na stacji paliw</t>
  </si>
  <si>
    <t>styczeń-luty</t>
  </si>
  <si>
    <t>kwiecień - maj</t>
  </si>
  <si>
    <t>Analizowane okresy - bez marca - święta</t>
  </si>
  <si>
    <t>Wartość sprzedazy styczeń - luty</t>
  </si>
  <si>
    <t>Wartość sprzedazy kwiecień - maj</t>
  </si>
  <si>
    <t>Progresja</t>
  </si>
  <si>
    <t>akcja kupon</t>
  </si>
  <si>
    <t>Ilość transakcji styczeń - luty</t>
  </si>
  <si>
    <t>Ilość transakcji kwiecień - maj</t>
  </si>
  <si>
    <t>Progresja bez stacji</t>
  </si>
  <si>
    <t>Ilość klientów ze wzrostem ilościowym</t>
  </si>
  <si>
    <t>Ilość klientów ze wzrostem wartościowym</t>
  </si>
  <si>
    <t>Ilość klientów ze spadkiem ilościowym</t>
  </si>
  <si>
    <t>Ilość klientów ze spadkiem wartościowym</t>
  </si>
  <si>
    <t>koszyk sredni</t>
  </si>
  <si>
    <t>Nowi klienci</t>
  </si>
  <si>
    <t>W tym stacja paliw kwiecień - maj</t>
  </si>
  <si>
    <t>Ilość transakcji czerwiec-lipiej</t>
  </si>
  <si>
    <t>Wartość sprzedazy czerwiec - lipiej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</si>
</sst>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4" fontId="0" fillId="0" borderId="0" xfId="0" applyNumberFormat="1"/>
    <xf numFmtId="10" fontId="0" fillId="0" borderId="0" xfId="0" applyNumberFormat="1"/>
    <xf numFmtId="0" fontId="0" fillId="0" borderId="1" xfId="0" applyBorder="1"/>
    <xf numFmtId="4" fontId="0" fillId="0" borderId="1" xfId="0" applyNumberFormat="1" applyBorder="1"/>
    <xf numFmtId="10" fontId="0" fillId="0" borderId="1" xfId="0" applyNumberFormat="1" applyBorder="1"/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 wrapText="1"/>
    </xf>
    <xf numFmtId="0" fontId="0" fillId="0" borderId="0" xfId="0" applyAlignment="1">
      <alignment vertical="center" wrapText="1"/>
    </xf>
    <xf numFmtId="10" fontId="0" fillId="0" borderId="1" xfId="0" applyNumberFormat="1" applyBorder="1" applyAlignment="1">
      <alignment vertical="center" wrapText="1"/>
    </xf>
    <xf numFmtId="10" fontId="0" fillId="2" borderId="1" xfId="0" applyNumberFormat="1" applyFill="1" applyBorder="1"/>
    <xf numFmtId="0" fontId="0" fillId="2" borderId="1" xfId="0" applyFill="1" applyBorder="1" applyAlignment="1">
      <alignment vertical="center" wrapText="1"/>
    </xf>
    <xf numFmtId="14" fontId="0" fillId="0" borderId="1" xfId="0" applyNumberFormat="1" applyBorder="1"/>
    <xf numFmtId="3" fontId="0" fillId="0" borderId="1" xfId="0" applyNumberFormat="1" applyBorder="1"/>
    <xf numFmtId="0" fontId="3" fillId="0" borderId="1" xfId="0" applyFont="1" applyBorder="1"/>
    <xf numFmtId="3" fontId="3" fillId="0" borderId="1" xfId="0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4" fontId="2" fillId="0" borderId="0" xfId="0" applyNumberFormat="1" applyFont="1"/>
    <xf numFmtId="4" fontId="2" fillId="0" borderId="1" xfId="0" applyNumberFormat="1" applyFont="1" applyBorder="1"/>
    <xf numFmtId="10" fontId="2" fillId="0" borderId="1" xfId="0" applyNumberFormat="1" applyFont="1" applyBorder="1"/>
    <xf numFmtId="10" fontId="2" fillId="0" borderId="0" xfId="0" applyNumberFormat="1" applyFont="1"/>
    <xf numFmtId="3" fontId="4" fillId="0" borderId="1" xfId="0" applyNumberFormat="1" applyFont="1" applyBorder="1"/>
    <xf numFmtId="0" fontId="0" fillId="3" borderId="1" xfId="0" applyFill="1" applyBorder="1"/>
    <xf numFmtId="0" fontId="0" fillId="3" borderId="0" xfId="0" applyFill="1"/>
    <xf numFmtId="3" fontId="0" fillId="3" borderId="1" xfId="0" applyNumberFormat="1" applyFill="1" applyBorder="1"/>
    <xf numFmtId="3" fontId="2" fillId="3" borderId="1" xfId="0" applyNumberFormat="1" applyFont="1" applyFill="1" applyBorder="1"/>
  </cellXfs>
  <cellStyles count="2">
    <cellStyle name="Normal" xfId="0" builtinId="0"/>
    <cellStyle name="Normalny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topLeftCell="H1" zoomScale="130" zoomScaleNormal="130" workbookViewId="0">
      <pane ySplit="2" topLeftCell="A15" activePane="bottomLeft" state="frozen"/>
      <selection pane="bottomLeft" activeCell="R22" sqref="R22"/>
    </sheetView>
  </sheetViews>
  <sheetFormatPr baseColWidth="10" defaultColWidth="9.140625" defaultRowHeight="15" x14ac:dyDescent="0.25"/>
  <cols>
    <col min="1" max="1" width="10.85546875" bestFit="1" customWidth="1"/>
    <col min="2" max="2" width="11.42578125" customWidth="1"/>
    <col min="3" max="3" width="10" customWidth="1"/>
    <col min="4" max="4" width="13.42578125" style="1" customWidth="1"/>
    <col min="5" max="5" width="11.28515625" style="1" customWidth="1"/>
    <col min="10" max="10" width="10.5703125" customWidth="1"/>
    <col min="12" max="12" width="11" customWidth="1"/>
    <col min="14" max="14" width="9.140625" style="2"/>
    <col min="15" max="15" width="35.42578125" bestFit="1" customWidth="1"/>
    <col min="16" max="16" width="13.85546875" customWidth="1"/>
    <col min="17" max="17" width="43.5703125" bestFit="1" customWidth="1"/>
    <col min="18" max="18" width="14" bestFit="1" customWidth="1"/>
    <col min="19" max="19" width="10.140625" bestFit="1" customWidth="1"/>
  </cols>
  <sheetData>
    <row r="1" spans="1:19" x14ac:dyDescent="0.25">
      <c r="A1" s="3"/>
      <c r="B1" s="3">
        <f>SUM(B3:B38)</f>
        <v>3471</v>
      </c>
      <c r="C1" s="3">
        <v>2181</v>
      </c>
      <c r="D1" s="4">
        <f t="shared" ref="D1:K1" si="0">SUM(D3:D38)</f>
        <v>1308109.3899999999</v>
      </c>
      <c r="E1" s="4">
        <f>D1/B1</f>
        <v>376.86816191299334</v>
      </c>
      <c r="F1" s="3"/>
      <c r="G1" s="10">
        <f>H1/B1</f>
        <v>0.23566695476807836</v>
      </c>
      <c r="H1" s="3">
        <f t="shared" si="0"/>
        <v>818</v>
      </c>
      <c r="I1" s="3">
        <v>602</v>
      </c>
      <c r="J1" s="4">
        <f t="shared" si="0"/>
        <v>193092.70999999996</v>
      </c>
      <c r="K1" s="4">
        <f t="shared" si="0"/>
        <v>9440.619999999999</v>
      </c>
      <c r="L1" s="4">
        <f>J1/H1</f>
        <v>236.05465770171145</v>
      </c>
      <c r="M1" s="4">
        <f>K1/H1</f>
        <v>11.541100244498777</v>
      </c>
      <c r="N1" s="10">
        <f>K1/(D1+J1+K1)</f>
        <v>6.2494062130058117E-3</v>
      </c>
      <c r="O1" s="3"/>
    </row>
    <row r="2" spans="1:19" s="8" customFormat="1" ht="45" x14ac:dyDescent="0.25">
      <c r="A2" s="6" t="s">
        <v>0</v>
      </c>
      <c r="B2" s="6" t="s">
        <v>3</v>
      </c>
      <c r="C2" s="6" t="s">
        <v>4</v>
      </c>
      <c r="D2" s="7" t="s">
        <v>5</v>
      </c>
      <c r="E2" s="7" t="s">
        <v>6</v>
      </c>
      <c r="G2" s="11" t="s">
        <v>7</v>
      </c>
      <c r="H2" s="6" t="s">
        <v>3</v>
      </c>
      <c r="I2" s="6" t="s">
        <v>4</v>
      </c>
      <c r="J2" s="7" t="s">
        <v>5</v>
      </c>
      <c r="K2" s="7" t="s">
        <v>8</v>
      </c>
      <c r="L2" s="7" t="s">
        <v>6</v>
      </c>
      <c r="M2" s="6" t="s">
        <v>9</v>
      </c>
      <c r="N2" s="9" t="s">
        <v>11</v>
      </c>
      <c r="O2" s="6" t="s">
        <v>10</v>
      </c>
    </row>
    <row r="3" spans="1:19" x14ac:dyDescent="0.25">
      <c r="A3" s="3">
        <v>17</v>
      </c>
      <c r="B3" s="3">
        <v>197</v>
      </c>
      <c r="C3" s="3">
        <v>197</v>
      </c>
      <c r="D3" s="4">
        <v>98944.44</v>
      </c>
      <c r="E3" s="4">
        <f t="shared" ref="E3:E14" si="1">D3/B3</f>
        <v>502.25604060913707</v>
      </c>
      <c r="F3" s="3"/>
      <c r="G3" s="3"/>
      <c r="H3" s="3">
        <v>19</v>
      </c>
      <c r="I3" s="3">
        <v>19</v>
      </c>
      <c r="J3" s="4">
        <v>4162.59</v>
      </c>
      <c r="K3" s="4">
        <v>199.4</v>
      </c>
      <c r="L3" s="4">
        <f t="shared" ref="L3:L14" si="2">J3/H3</f>
        <v>219.08368421052631</v>
      </c>
      <c r="M3" s="4">
        <f t="shared" ref="M3:M14" si="3">K3/H3</f>
        <v>10.494736842105263</v>
      </c>
      <c r="N3" s="5">
        <f t="shared" ref="N3:N14" si="4">K3/(D3+J3+K3)</f>
        <v>1.9301799510446738E-3</v>
      </c>
      <c r="O3" s="3" t="s">
        <v>14</v>
      </c>
    </row>
    <row r="4" spans="1:19" x14ac:dyDescent="0.25">
      <c r="A4" s="3">
        <v>18</v>
      </c>
      <c r="B4" s="3">
        <v>98</v>
      </c>
      <c r="C4" s="3">
        <v>98</v>
      </c>
      <c r="D4" s="4">
        <v>46472.26</v>
      </c>
      <c r="E4" s="4">
        <f t="shared" si="1"/>
        <v>474.20673469387759</v>
      </c>
      <c r="F4" s="3"/>
      <c r="G4" s="3"/>
      <c r="H4" s="3">
        <v>30</v>
      </c>
      <c r="I4" s="3">
        <v>30</v>
      </c>
      <c r="J4" s="4">
        <v>6925.2</v>
      </c>
      <c r="K4" s="4">
        <v>327.32</v>
      </c>
      <c r="L4" s="4">
        <f t="shared" si="2"/>
        <v>230.84</v>
      </c>
      <c r="M4" s="4">
        <f t="shared" si="3"/>
        <v>10.910666666666666</v>
      </c>
      <c r="N4" s="5">
        <f t="shared" si="4"/>
        <v>6.092533091806053E-3</v>
      </c>
      <c r="O4" s="3" t="s">
        <v>12</v>
      </c>
    </row>
    <row r="5" spans="1:19" x14ac:dyDescent="0.25">
      <c r="A5" s="3">
        <v>19</v>
      </c>
      <c r="B5" s="3">
        <v>214</v>
      </c>
      <c r="C5" s="3">
        <v>214</v>
      </c>
      <c r="D5" s="4">
        <v>99130.9</v>
      </c>
      <c r="E5" s="4">
        <f t="shared" si="1"/>
        <v>463.22850467289715</v>
      </c>
      <c r="F5" s="3"/>
      <c r="G5" s="3"/>
      <c r="H5" s="3">
        <v>44</v>
      </c>
      <c r="I5" s="3">
        <v>44</v>
      </c>
      <c r="J5" s="4">
        <v>11003.62</v>
      </c>
      <c r="K5" s="3">
        <v>525.94000000000005</v>
      </c>
      <c r="L5" s="4">
        <f t="shared" si="2"/>
        <v>250.08227272727274</v>
      </c>
      <c r="M5" s="4">
        <f t="shared" si="3"/>
        <v>11.95318181818182</v>
      </c>
      <c r="N5" s="5">
        <f t="shared" si="4"/>
        <v>4.7527364335915477E-3</v>
      </c>
      <c r="O5" s="3"/>
    </row>
    <row r="6" spans="1:19" x14ac:dyDescent="0.25">
      <c r="A6" s="3">
        <v>20</v>
      </c>
      <c r="B6" s="3">
        <v>168</v>
      </c>
      <c r="C6" s="3">
        <v>168</v>
      </c>
      <c r="D6" s="4">
        <v>82508.63</v>
      </c>
      <c r="E6" s="4">
        <f t="shared" si="1"/>
        <v>491.12279761904767</v>
      </c>
      <c r="F6" s="3"/>
      <c r="G6" s="3"/>
      <c r="H6" s="3">
        <v>39</v>
      </c>
      <c r="I6" s="3">
        <v>38</v>
      </c>
      <c r="J6" s="4">
        <v>10287.379999999999</v>
      </c>
      <c r="K6" s="3">
        <v>499.83</v>
      </c>
      <c r="L6" s="4">
        <f t="shared" si="2"/>
        <v>263.77897435897432</v>
      </c>
      <c r="M6" s="4">
        <f t="shared" si="3"/>
        <v>12.816153846153846</v>
      </c>
      <c r="N6" s="5">
        <f t="shared" si="4"/>
        <v>5.3574736022527899E-3</v>
      </c>
      <c r="O6" s="3"/>
    </row>
    <row r="7" spans="1:19" x14ac:dyDescent="0.25">
      <c r="A7" s="3">
        <v>21</v>
      </c>
      <c r="B7" s="3">
        <v>214</v>
      </c>
      <c r="C7" s="3">
        <v>214</v>
      </c>
      <c r="D7" s="4">
        <v>94855.360000000001</v>
      </c>
      <c r="E7" s="4">
        <f t="shared" si="1"/>
        <v>443.24934579439253</v>
      </c>
      <c r="F7" s="3"/>
      <c r="G7" s="3"/>
      <c r="H7" s="3">
        <v>49</v>
      </c>
      <c r="I7" s="3">
        <v>49</v>
      </c>
      <c r="J7" s="4">
        <v>11667.49</v>
      </c>
      <c r="K7" s="3">
        <v>559.15</v>
      </c>
      <c r="L7" s="4">
        <f t="shared" si="2"/>
        <v>238.11204081632653</v>
      </c>
      <c r="M7" s="4">
        <f t="shared" si="3"/>
        <v>11.411224489795918</v>
      </c>
      <c r="N7" s="5">
        <f t="shared" si="4"/>
        <v>5.2216992585121681E-3</v>
      </c>
      <c r="O7" s="3"/>
    </row>
    <row r="8" spans="1:19" x14ac:dyDescent="0.25">
      <c r="A8" s="3">
        <v>22</v>
      </c>
      <c r="B8" s="3">
        <v>413</v>
      </c>
      <c r="C8" s="3">
        <v>413</v>
      </c>
      <c r="D8" s="4">
        <v>143307.4</v>
      </c>
      <c r="E8" s="4">
        <f t="shared" si="1"/>
        <v>346.99128329297821</v>
      </c>
      <c r="F8" s="3"/>
      <c r="G8" s="3"/>
      <c r="H8" s="3">
        <v>73</v>
      </c>
      <c r="I8" s="3">
        <v>73</v>
      </c>
      <c r="J8" s="4">
        <v>17376.62</v>
      </c>
      <c r="K8" s="3">
        <v>846.48</v>
      </c>
      <c r="L8" s="4">
        <f t="shared" si="2"/>
        <v>238.0358904109589</v>
      </c>
      <c r="M8" s="4">
        <f t="shared" si="3"/>
        <v>11.595616438356165</v>
      </c>
      <c r="N8" s="5">
        <f t="shared" si="4"/>
        <v>5.2403725612190886E-3</v>
      </c>
      <c r="O8" s="3" t="s">
        <v>13</v>
      </c>
    </row>
    <row r="9" spans="1:19" x14ac:dyDescent="0.25">
      <c r="A9" s="3">
        <v>23</v>
      </c>
      <c r="B9" s="3">
        <v>361</v>
      </c>
      <c r="C9" s="3">
        <v>361</v>
      </c>
      <c r="D9" s="4">
        <v>129123.04</v>
      </c>
      <c r="E9" s="4">
        <f t="shared" si="1"/>
        <v>357.68155124653737</v>
      </c>
      <c r="F9" s="3"/>
      <c r="G9" s="3"/>
      <c r="H9" s="3">
        <v>95</v>
      </c>
      <c r="I9" s="3">
        <v>95</v>
      </c>
      <c r="J9" s="4">
        <v>21930.89</v>
      </c>
      <c r="K9" s="3">
        <v>1094.28</v>
      </c>
      <c r="L9" s="4">
        <f t="shared" si="2"/>
        <v>230.85147368421053</v>
      </c>
      <c r="M9" s="4">
        <f t="shared" si="3"/>
        <v>11.518736842105262</v>
      </c>
      <c r="N9" s="5">
        <f t="shared" si="4"/>
        <v>7.1921976604259761E-3</v>
      </c>
      <c r="O9" s="3"/>
      <c r="Q9" s="3" t="s">
        <v>15</v>
      </c>
      <c r="R9" s="3"/>
    </row>
    <row r="10" spans="1:19" x14ac:dyDescent="0.25">
      <c r="A10" s="3">
        <v>24</v>
      </c>
      <c r="B10" s="3">
        <v>356</v>
      </c>
      <c r="C10" s="3">
        <v>356</v>
      </c>
      <c r="D10" s="4">
        <v>119198.43</v>
      </c>
      <c r="E10" s="4">
        <f t="shared" si="1"/>
        <v>334.82705056179771</v>
      </c>
      <c r="F10" s="3"/>
      <c r="G10" s="3"/>
      <c r="H10" s="3">
        <v>73</v>
      </c>
      <c r="I10" s="3">
        <v>72</v>
      </c>
      <c r="J10" s="4">
        <v>16729.669999999998</v>
      </c>
      <c r="K10" s="3">
        <v>816.65</v>
      </c>
      <c r="L10" s="4">
        <f t="shared" si="2"/>
        <v>229.1735616438356</v>
      </c>
      <c r="M10" s="4">
        <f t="shared" si="3"/>
        <v>11.186986301369863</v>
      </c>
      <c r="N10" s="5">
        <f t="shared" si="4"/>
        <v>5.9720757104020456E-3</v>
      </c>
      <c r="O10" s="3"/>
      <c r="Q10" s="3" t="s">
        <v>16</v>
      </c>
      <c r="R10" s="3">
        <v>292</v>
      </c>
    </row>
    <row r="11" spans="1:19" x14ac:dyDescent="0.25">
      <c r="A11" s="3">
        <v>25</v>
      </c>
      <c r="B11" s="3">
        <v>344</v>
      </c>
      <c r="C11" s="3">
        <v>344</v>
      </c>
      <c r="D11" s="4">
        <v>115131.94</v>
      </c>
      <c r="E11" s="4">
        <f t="shared" si="1"/>
        <v>334.68587209302325</v>
      </c>
      <c r="F11" s="3"/>
      <c r="G11" s="3"/>
      <c r="H11" s="3">
        <v>94</v>
      </c>
      <c r="I11" s="3">
        <v>93</v>
      </c>
      <c r="J11" s="4">
        <v>22299.72</v>
      </c>
      <c r="K11" s="3">
        <v>1091.5999999999999</v>
      </c>
      <c r="L11" s="4">
        <f t="shared" si="2"/>
        <v>237.23106382978725</v>
      </c>
      <c r="M11" s="4">
        <f t="shared" si="3"/>
        <v>11.612765957446808</v>
      </c>
      <c r="N11" s="5">
        <f t="shared" si="4"/>
        <v>7.8802650183081146E-3</v>
      </c>
      <c r="O11" s="3"/>
      <c r="Q11" s="3" t="s">
        <v>19</v>
      </c>
      <c r="R11" s="12" t="s">
        <v>17</v>
      </c>
    </row>
    <row r="12" spans="1:19" x14ac:dyDescent="0.25">
      <c r="A12" s="3">
        <v>26</v>
      </c>
      <c r="B12" s="3">
        <v>373</v>
      </c>
      <c r="C12" s="3">
        <v>373</v>
      </c>
      <c r="D12" s="4">
        <v>128031.49</v>
      </c>
      <c r="E12" s="4">
        <f t="shared" si="1"/>
        <v>343.24796246648793</v>
      </c>
      <c r="F12" s="3"/>
      <c r="G12" s="3"/>
      <c r="H12" s="3">
        <v>98</v>
      </c>
      <c r="I12" s="3">
        <v>95</v>
      </c>
      <c r="J12" s="4">
        <v>24667.360000000001</v>
      </c>
      <c r="K12" s="3">
        <v>1209.6099999999999</v>
      </c>
      <c r="L12" s="4">
        <f t="shared" si="2"/>
        <v>251.70775510204084</v>
      </c>
      <c r="M12" s="4">
        <f t="shared" si="3"/>
        <v>12.342959183673468</v>
      </c>
      <c r="N12" s="5">
        <f t="shared" si="4"/>
        <v>7.8592820693547324E-3</v>
      </c>
      <c r="O12" s="3"/>
      <c r="Q12" s="3"/>
      <c r="R12" s="3" t="s">
        <v>18</v>
      </c>
    </row>
    <row r="13" spans="1:19" x14ac:dyDescent="0.25">
      <c r="A13" s="3">
        <v>27</v>
      </c>
      <c r="B13" s="3">
        <v>350</v>
      </c>
      <c r="C13" s="3">
        <v>350</v>
      </c>
      <c r="D13" s="4">
        <v>120284.31</v>
      </c>
      <c r="E13" s="4">
        <f t="shared" si="1"/>
        <v>343.66945714285714</v>
      </c>
      <c r="F13" s="3"/>
      <c r="G13" s="3"/>
      <c r="H13" s="3">
        <v>103</v>
      </c>
      <c r="I13" s="3">
        <v>100</v>
      </c>
      <c r="J13" s="4">
        <v>23343.17</v>
      </c>
      <c r="K13" s="3">
        <v>1144.05</v>
      </c>
      <c r="L13" s="4">
        <f t="shared" si="2"/>
        <v>226.63271844660193</v>
      </c>
      <c r="M13" s="4">
        <f t="shared" si="3"/>
        <v>11.107281553398058</v>
      </c>
      <c r="N13" s="5">
        <f t="shared" si="4"/>
        <v>7.9024515386416118E-3</v>
      </c>
      <c r="O13" s="3"/>
      <c r="S13" t="s">
        <v>31</v>
      </c>
    </row>
    <row r="14" spans="1:19" x14ac:dyDescent="0.25">
      <c r="A14" s="3">
        <v>28</v>
      </c>
      <c r="B14" s="3">
        <v>383</v>
      </c>
      <c r="C14" s="3">
        <v>383</v>
      </c>
      <c r="D14" s="4">
        <v>131121.19</v>
      </c>
      <c r="E14" s="4">
        <f t="shared" si="1"/>
        <v>342.35297650130548</v>
      </c>
      <c r="F14" s="3"/>
      <c r="G14" s="3"/>
      <c r="H14" s="3">
        <v>101</v>
      </c>
      <c r="I14" s="3">
        <v>96</v>
      </c>
      <c r="J14" s="4">
        <v>22699</v>
      </c>
      <c r="K14" s="3">
        <v>1126.31</v>
      </c>
      <c r="L14" s="4">
        <f t="shared" si="2"/>
        <v>224.74257425742573</v>
      </c>
      <c r="M14" s="4">
        <f t="shared" si="3"/>
        <v>11.15158415841584</v>
      </c>
      <c r="N14" s="5">
        <f t="shared" si="4"/>
        <v>7.2690251151203795E-3</v>
      </c>
      <c r="O14" s="3"/>
      <c r="Q14" s="3" t="s">
        <v>20</v>
      </c>
      <c r="R14" s="13">
        <v>342990</v>
      </c>
      <c r="S14" s="19">
        <f>R14/R21</f>
        <v>136.59498207885304</v>
      </c>
    </row>
    <row r="15" spans="1:19" x14ac:dyDescent="0.25">
      <c r="A15" s="3">
        <v>29</v>
      </c>
      <c r="B15" s="3"/>
      <c r="C15" s="3"/>
      <c r="D15" s="4"/>
      <c r="E15" s="4"/>
      <c r="F15" s="3"/>
      <c r="G15" s="3"/>
      <c r="H15" s="3"/>
      <c r="I15" s="3"/>
      <c r="J15" s="4"/>
      <c r="K15" s="3"/>
      <c r="L15" s="4"/>
      <c r="M15" s="4"/>
      <c r="N15" s="5"/>
      <c r="O15" s="3"/>
      <c r="P15" s="3" t="s">
        <v>23</v>
      </c>
      <c r="Q15" s="3" t="s">
        <v>21</v>
      </c>
      <c r="R15" s="13">
        <v>470934</v>
      </c>
      <c r="S15" s="19">
        <f>R15/R22</f>
        <v>160.78320245817685</v>
      </c>
    </row>
    <row r="16" spans="1:19" x14ac:dyDescent="0.25">
      <c r="A16" s="3">
        <v>30</v>
      </c>
      <c r="B16" s="3"/>
      <c r="C16" s="3"/>
      <c r="D16" s="4"/>
      <c r="E16" s="4"/>
      <c r="F16" s="3"/>
      <c r="G16" s="3"/>
      <c r="H16" s="3"/>
      <c r="I16" s="3"/>
      <c r="J16" s="4"/>
      <c r="K16" s="3"/>
      <c r="L16" s="4"/>
      <c r="M16" s="4"/>
      <c r="N16" s="5"/>
      <c r="O16" s="3"/>
      <c r="Q16" s="3" t="s">
        <v>35</v>
      </c>
      <c r="R16" s="13"/>
      <c r="S16" s="19"/>
    </row>
    <row r="17" spans="1:19" x14ac:dyDescent="0.25">
      <c r="A17" s="3">
        <v>31</v>
      </c>
      <c r="B17" s="3"/>
      <c r="C17" s="3"/>
      <c r="D17" s="4"/>
      <c r="E17" s="4"/>
      <c r="F17" s="3"/>
      <c r="G17" s="3"/>
      <c r="H17" s="3"/>
      <c r="I17" s="3"/>
      <c r="J17" s="4"/>
      <c r="K17" s="3"/>
      <c r="L17" s="4"/>
      <c r="M17" s="3"/>
      <c r="N17" s="5"/>
      <c r="O17" s="3"/>
      <c r="Q17" s="14" t="s">
        <v>33</v>
      </c>
      <c r="R17" s="15">
        <v>61422</v>
      </c>
      <c r="S17" s="19">
        <f>R17/R24</f>
        <v>175.9942693409742</v>
      </c>
    </row>
    <row r="18" spans="1:19" x14ac:dyDescent="0.25">
      <c r="A18" s="3">
        <v>32</v>
      </c>
      <c r="B18" s="3"/>
      <c r="C18" s="3"/>
      <c r="D18" s="4"/>
      <c r="E18" s="4"/>
      <c r="F18" s="3"/>
      <c r="G18" s="3"/>
      <c r="H18" s="3"/>
      <c r="I18" s="3"/>
      <c r="J18" s="4"/>
      <c r="K18" s="3"/>
      <c r="L18" s="4"/>
      <c r="M18" s="3"/>
      <c r="N18" s="5"/>
      <c r="O18" s="3"/>
      <c r="Q18" s="16" t="s">
        <v>22</v>
      </c>
      <c r="R18" s="17">
        <f>R15-R14</f>
        <v>127944</v>
      </c>
      <c r="S18" s="20">
        <f>R18/R14</f>
        <v>0.37302545263710313</v>
      </c>
    </row>
    <row r="19" spans="1:19" x14ac:dyDescent="0.25">
      <c r="A19" s="3">
        <v>33</v>
      </c>
      <c r="B19" s="3"/>
      <c r="C19" s="3"/>
      <c r="D19" s="4"/>
      <c r="E19" s="4"/>
      <c r="F19" s="3"/>
      <c r="G19" s="3"/>
      <c r="H19" s="3"/>
      <c r="I19" s="3"/>
      <c r="J19" s="4"/>
      <c r="K19" s="3"/>
      <c r="L19" s="4"/>
      <c r="M19" s="3"/>
      <c r="N19" s="5"/>
      <c r="O19" s="3"/>
      <c r="Q19" s="16" t="s">
        <v>26</v>
      </c>
      <c r="R19" s="17">
        <f>R15-R17-R14</f>
        <v>66522</v>
      </c>
      <c r="S19" s="20">
        <f>R19/R14</f>
        <v>0.19394734540365607</v>
      </c>
    </row>
    <row r="20" spans="1:19" x14ac:dyDescent="0.25">
      <c r="A20" s="3">
        <v>34</v>
      </c>
      <c r="B20" s="3"/>
      <c r="C20" s="3"/>
      <c r="D20" s="4"/>
      <c r="E20" s="4"/>
      <c r="F20" s="3"/>
      <c r="G20" s="3"/>
      <c r="H20" s="3"/>
      <c r="I20" s="3"/>
      <c r="J20" s="4"/>
      <c r="K20" s="3"/>
      <c r="L20" s="4"/>
      <c r="M20" s="3"/>
      <c r="N20" s="5"/>
      <c r="O20" s="3"/>
      <c r="S20" s="21"/>
    </row>
    <row r="21" spans="1:19" x14ac:dyDescent="0.25">
      <c r="A21" s="3">
        <v>35</v>
      </c>
      <c r="B21" s="3"/>
      <c r="C21" s="3"/>
      <c r="D21" s="4"/>
      <c r="E21" s="4"/>
      <c r="F21" s="3"/>
      <c r="G21" s="3"/>
      <c r="H21" s="3"/>
      <c r="I21" s="3"/>
      <c r="J21" s="4"/>
      <c r="K21" s="3"/>
      <c r="L21" s="4"/>
      <c r="M21" s="3"/>
      <c r="N21" s="5"/>
      <c r="O21" s="3"/>
      <c r="P21" s="3" t="s">
        <v>23</v>
      </c>
      <c r="Q21" s="3" t="s">
        <v>24</v>
      </c>
      <c r="R21" s="13">
        <v>2511</v>
      </c>
      <c r="S21" s="20"/>
    </row>
    <row r="22" spans="1:19" x14ac:dyDescent="0.25">
      <c r="A22" s="3">
        <v>36</v>
      </c>
      <c r="B22" s="3"/>
      <c r="C22" s="3"/>
      <c r="D22" s="4"/>
      <c r="E22" s="4"/>
      <c r="F22" s="3"/>
      <c r="G22" s="3"/>
      <c r="H22" s="3"/>
      <c r="I22" s="3"/>
      <c r="J22" s="3"/>
      <c r="K22" s="3"/>
      <c r="L22" s="3"/>
      <c r="M22" s="3"/>
      <c r="N22" s="5"/>
      <c r="O22" s="3"/>
      <c r="Q22" s="3" t="s">
        <v>25</v>
      </c>
      <c r="R22" s="13">
        <v>2929</v>
      </c>
      <c r="S22" s="20"/>
    </row>
    <row r="23" spans="1:19" x14ac:dyDescent="0.25">
      <c r="A23" s="3">
        <v>37</v>
      </c>
      <c r="B23" s="3"/>
      <c r="C23" s="3"/>
      <c r="D23" s="4"/>
      <c r="E23" s="4"/>
      <c r="F23" s="3"/>
      <c r="G23" s="3"/>
      <c r="H23" s="3"/>
      <c r="I23" s="3"/>
      <c r="J23" s="3"/>
      <c r="K23" s="3"/>
      <c r="L23" s="3"/>
      <c r="M23" s="3"/>
      <c r="N23" s="5"/>
      <c r="O23" s="3"/>
      <c r="Q23" s="3" t="s">
        <v>34</v>
      </c>
      <c r="R23" s="13"/>
      <c r="S23" s="20"/>
    </row>
    <row r="24" spans="1:19" x14ac:dyDescent="0.25">
      <c r="A24" s="3">
        <v>38</v>
      </c>
      <c r="B24" s="3"/>
      <c r="C24" s="3"/>
      <c r="D24" s="4"/>
      <c r="E24" s="4"/>
      <c r="F24" s="3"/>
      <c r="G24" s="3"/>
      <c r="H24" s="3"/>
      <c r="I24" s="3"/>
      <c r="J24" s="3"/>
      <c r="K24" s="3"/>
      <c r="L24" s="3"/>
      <c r="M24" s="3"/>
      <c r="N24" s="5"/>
      <c r="O24" s="3"/>
      <c r="Q24" s="14" t="s">
        <v>33</v>
      </c>
      <c r="R24" s="15">
        <v>349</v>
      </c>
      <c r="S24" s="22"/>
    </row>
    <row r="25" spans="1:19" x14ac:dyDescent="0.25">
      <c r="A25" s="3">
        <v>39</v>
      </c>
      <c r="B25" s="3"/>
      <c r="C25" s="3"/>
      <c r="D25" s="4"/>
      <c r="E25" s="4"/>
      <c r="F25" s="3"/>
      <c r="G25" s="3"/>
      <c r="H25" s="3"/>
      <c r="I25" s="3"/>
      <c r="J25" s="3"/>
      <c r="K25" s="3"/>
      <c r="L25" s="3"/>
      <c r="M25" s="3"/>
      <c r="N25" s="5"/>
      <c r="O25" s="3"/>
      <c r="Q25" s="16" t="s">
        <v>22</v>
      </c>
      <c r="R25" s="17">
        <f>R22-R21</f>
        <v>418</v>
      </c>
      <c r="S25" s="20">
        <f>R25/R21</f>
        <v>0.16646754281162884</v>
      </c>
    </row>
    <row r="26" spans="1:19" x14ac:dyDescent="0.25">
      <c r="A26" s="3">
        <v>40</v>
      </c>
      <c r="B26" s="3"/>
      <c r="C26" s="3"/>
      <c r="D26" s="4"/>
      <c r="E26" s="4"/>
      <c r="F26" s="3"/>
      <c r="G26" s="3"/>
      <c r="H26" s="3"/>
      <c r="I26" s="3"/>
      <c r="J26" s="3"/>
      <c r="K26" s="3"/>
      <c r="L26" s="3"/>
      <c r="M26" s="3"/>
      <c r="N26" s="5"/>
      <c r="O26" s="3"/>
      <c r="Q26" s="16" t="s">
        <v>26</v>
      </c>
      <c r="R26" s="17">
        <f>R22-R24-R21</f>
        <v>69</v>
      </c>
      <c r="S26" s="20">
        <f>R26/R21</f>
        <v>2.7479091995221028E-2</v>
      </c>
    </row>
    <row r="27" spans="1:19" x14ac:dyDescent="0.25">
      <c r="A27" s="3">
        <v>41</v>
      </c>
      <c r="B27" s="3"/>
      <c r="C27" s="3"/>
      <c r="D27" s="4"/>
      <c r="E27" s="4"/>
      <c r="F27" s="3"/>
      <c r="G27" s="3"/>
      <c r="H27" s="3"/>
      <c r="I27" s="3"/>
      <c r="J27" s="3"/>
      <c r="K27" s="3"/>
      <c r="L27" s="3"/>
      <c r="M27" s="3"/>
      <c r="N27" s="5"/>
      <c r="O27" s="3"/>
    </row>
    <row r="28" spans="1:19" x14ac:dyDescent="0.25">
      <c r="A28" s="3">
        <v>42</v>
      </c>
      <c r="B28" s="3"/>
      <c r="C28" s="3"/>
      <c r="D28" s="4"/>
      <c r="E28" s="4"/>
      <c r="F28" s="3"/>
      <c r="G28" s="3"/>
      <c r="H28" s="3"/>
      <c r="I28" s="3"/>
      <c r="J28" s="3"/>
      <c r="K28" s="3"/>
      <c r="L28" s="3"/>
      <c r="M28" s="3"/>
      <c r="N28" s="5"/>
      <c r="O28" s="3"/>
      <c r="Q28" s="3" t="s">
        <v>27</v>
      </c>
      <c r="R28" s="23">
        <v>177</v>
      </c>
    </row>
    <row r="29" spans="1:19" x14ac:dyDescent="0.25">
      <c r="A29" s="3">
        <v>43</v>
      </c>
      <c r="B29" s="3"/>
      <c r="C29" s="3"/>
      <c r="D29" s="4"/>
      <c r="E29" s="4"/>
      <c r="F29" s="3"/>
      <c r="G29" s="3"/>
      <c r="H29" s="3"/>
      <c r="I29" s="3"/>
      <c r="J29" s="3"/>
      <c r="K29" s="3"/>
      <c r="L29" s="3"/>
      <c r="M29" s="3"/>
      <c r="N29" s="5"/>
      <c r="O29" s="3"/>
      <c r="Q29" s="3" t="s">
        <v>28</v>
      </c>
      <c r="R29" s="23">
        <v>210</v>
      </c>
    </row>
    <row r="30" spans="1:19" x14ac:dyDescent="0.25">
      <c r="A30" s="3">
        <v>44</v>
      </c>
      <c r="B30" s="3"/>
      <c r="C30" s="3"/>
      <c r="D30" s="4"/>
      <c r="E30" s="4"/>
      <c r="F30" s="3"/>
      <c r="G30" s="3"/>
      <c r="H30" s="3"/>
      <c r="I30" s="3"/>
      <c r="J30" s="3"/>
      <c r="K30" s="3"/>
      <c r="L30" s="3"/>
      <c r="M30" s="3"/>
      <c r="N30" s="5"/>
      <c r="O30" s="3"/>
      <c r="R30" s="24"/>
    </row>
    <row r="31" spans="1:19" x14ac:dyDescent="0.25">
      <c r="A31" s="3">
        <v>45</v>
      </c>
      <c r="B31" s="3"/>
      <c r="C31" s="3"/>
      <c r="D31" s="4"/>
      <c r="E31" s="4"/>
      <c r="F31" s="3"/>
      <c r="G31" s="3"/>
      <c r="H31" s="3"/>
      <c r="I31" s="3"/>
      <c r="J31" s="3"/>
      <c r="K31" s="3"/>
      <c r="L31" s="3"/>
      <c r="M31" s="3"/>
      <c r="N31" s="5"/>
      <c r="O31" s="3"/>
      <c r="Q31" s="3" t="s">
        <v>29</v>
      </c>
      <c r="R31" s="23">
        <v>76</v>
      </c>
    </row>
    <row r="32" spans="1:19" x14ac:dyDescent="0.25">
      <c r="A32" s="3">
        <v>46</v>
      </c>
      <c r="B32" s="3"/>
      <c r="C32" s="3"/>
      <c r="D32" s="4"/>
      <c r="E32" s="4"/>
      <c r="F32" s="3"/>
      <c r="G32" s="3"/>
      <c r="H32" s="3"/>
      <c r="I32" s="3"/>
      <c r="J32" s="3"/>
      <c r="K32" s="3"/>
      <c r="L32" s="3"/>
      <c r="M32" s="3"/>
      <c r="N32" s="5"/>
      <c r="O32" s="3"/>
      <c r="Q32" s="3" t="s">
        <v>30</v>
      </c>
      <c r="R32" s="23">
        <v>71</v>
      </c>
    </row>
    <row r="33" spans="1:19" x14ac:dyDescent="0.25">
      <c r="A33" s="3">
        <v>47</v>
      </c>
      <c r="B33" s="3"/>
      <c r="C33" s="3"/>
      <c r="D33" s="4"/>
      <c r="E33" s="4"/>
      <c r="F33" s="3"/>
      <c r="G33" s="3"/>
      <c r="H33" s="3"/>
      <c r="I33" s="3"/>
      <c r="J33" s="3"/>
      <c r="K33" s="3"/>
      <c r="L33" s="3"/>
      <c r="M33" s="3"/>
      <c r="N33" s="5"/>
      <c r="O33" s="3"/>
      <c r="R33" s="24"/>
    </row>
    <row r="34" spans="1:19" x14ac:dyDescent="0.25">
      <c r="A34" s="3">
        <v>48</v>
      </c>
      <c r="B34" s="3"/>
      <c r="C34" s="3"/>
      <c r="D34" s="4"/>
      <c r="E34" s="4"/>
      <c r="F34" s="3"/>
      <c r="G34" s="3"/>
      <c r="H34" s="3"/>
      <c r="I34" s="3"/>
      <c r="J34" s="3"/>
      <c r="K34" s="3"/>
      <c r="L34" s="3"/>
      <c r="M34" s="3"/>
      <c r="N34" s="5"/>
      <c r="O34" s="3"/>
      <c r="Q34" s="3" t="s">
        <v>32</v>
      </c>
      <c r="R34" s="25">
        <v>44</v>
      </c>
    </row>
    <row r="35" spans="1:19" x14ac:dyDescent="0.25">
      <c r="A35" s="3">
        <v>49</v>
      </c>
      <c r="B35" s="3"/>
      <c r="C35" s="3"/>
      <c r="D35" s="4"/>
      <c r="E35" s="4"/>
      <c r="F35" s="3"/>
      <c r="G35" s="3"/>
      <c r="H35" s="3"/>
      <c r="I35" s="3"/>
      <c r="J35" s="3"/>
      <c r="K35" s="3"/>
      <c r="L35" s="3"/>
      <c r="M35" s="3"/>
      <c r="N35" s="5"/>
      <c r="O35" s="3"/>
      <c r="Q35" s="16" t="s">
        <v>21</v>
      </c>
      <c r="R35" s="26">
        <v>23910</v>
      </c>
      <c r="S35" s="18">
        <f>R35/R36</f>
        <v>281.29411764705884</v>
      </c>
    </row>
    <row r="36" spans="1:19" x14ac:dyDescent="0.25">
      <c r="A36" s="3">
        <v>50</v>
      </c>
      <c r="B36" s="3"/>
      <c r="C36" s="3"/>
      <c r="D36" s="4"/>
      <c r="E36" s="4"/>
      <c r="F36" s="3"/>
      <c r="G36" s="3"/>
      <c r="H36" s="3"/>
      <c r="I36" s="3"/>
      <c r="J36" s="3"/>
      <c r="K36" s="3"/>
      <c r="L36" s="3"/>
      <c r="M36" s="3"/>
      <c r="N36" s="5"/>
      <c r="O36" s="3"/>
      <c r="Q36" s="3" t="s">
        <v>25</v>
      </c>
      <c r="R36" s="25">
        <v>85</v>
      </c>
    </row>
    <row r="37" spans="1:19" x14ac:dyDescent="0.25">
      <c r="A37" s="3">
        <v>51</v>
      </c>
      <c r="B37" s="3"/>
      <c r="C37" s="3"/>
      <c r="D37" s="4"/>
      <c r="E37" s="4"/>
      <c r="F37" s="3"/>
      <c r="G37" s="3"/>
      <c r="H37" s="3"/>
      <c r="I37" s="3"/>
      <c r="J37" s="3"/>
      <c r="K37" s="3"/>
      <c r="L37" s="3"/>
      <c r="M37" s="3"/>
      <c r="N37" s="5"/>
      <c r="O37" s="3"/>
    </row>
    <row r="38" spans="1:19" x14ac:dyDescent="0.25">
      <c r="A38" s="3">
        <v>52</v>
      </c>
      <c r="B38" s="3"/>
      <c r="C38" s="3"/>
      <c r="D38" s="4"/>
      <c r="E38" s="4"/>
      <c r="F38" s="3"/>
      <c r="G38" s="3"/>
      <c r="H38" s="3"/>
      <c r="I38" s="3"/>
      <c r="J38" s="3"/>
      <c r="K38" s="3"/>
      <c r="L38" s="3"/>
      <c r="M38" s="3"/>
      <c r="N38" s="5"/>
      <c r="O38" s="3"/>
    </row>
    <row r="40" spans="1:19" x14ac:dyDescent="0.25">
      <c r="A40">
        <v>57940</v>
      </c>
      <c r="B40" t="s">
        <v>1</v>
      </c>
    </row>
    <row r="41" spans="1:19" x14ac:dyDescent="0.25">
      <c r="A41">
        <v>57943</v>
      </c>
      <c r="B41" t="s">
        <v>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Skuteczność promocji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2024-07-23T15:30:29Z</dcterms:modified>
</cp:coreProperties>
</file>